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055" windowHeight="769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51" i="1"/>
  <c r="E46"/>
  <c r="D46"/>
  <c r="D15"/>
  <c r="D5"/>
  <c r="E15"/>
  <c r="E5"/>
  <c r="E32" l="1"/>
  <c r="D32"/>
</calcChain>
</file>

<file path=xl/sharedStrings.xml><?xml version="1.0" encoding="utf-8"?>
<sst xmlns="http://schemas.openxmlformats.org/spreadsheetml/2006/main" count="64" uniqueCount="54">
  <si>
    <t>№ п/п</t>
  </si>
  <si>
    <t>Статья расходов</t>
  </si>
  <si>
    <t>План</t>
  </si>
  <si>
    <t>Налоги</t>
  </si>
  <si>
    <t>Земельный налог</t>
  </si>
  <si>
    <t>Налоги по заплате</t>
  </si>
  <si>
    <t>Налоги на доходы по упрощенной системе</t>
  </si>
  <si>
    <t>Содержание внутренних электросетей</t>
  </si>
  <si>
    <t>Топливо для дома сторожа</t>
  </si>
  <si>
    <t>Канцелярские расходы</t>
  </si>
  <si>
    <t>Сотовая связь</t>
  </si>
  <si>
    <t>Годовое обслуживание сайта</t>
  </si>
  <si>
    <t>Транспортные  расходы (использование лич. а/м, бензин)</t>
  </si>
  <si>
    <t>Расходы на зарплату</t>
  </si>
  <si>
    <t>Председатель</t>
  </si>
  <si>
    <t>Кассир</t>
  </si>
  <si>
    <t>Услуги бухгалтерии</t>
  </si>
  <si>
    <t>Расходы по обслуживанию банка</t>
  </si>
  <si>
    <t>Хранение и вывоз мусора</t>
  </si>
  <si>
    <t>Прочие (непредвиденные расходы)</t>
  </si>
  <si>
    <t>Обслуживание и ремонт ворот</t>
  </si>
  <si>
    <t>Аренда зала для проведения</t>
  </si>
  <si>
    <t>Вспашка противопожарной полосы</t>
  </si>
  <si>
    <t>Членские взносы в областной союз садоводов</t>
  </si>
  <si>
    <t>Оплата по договору ИП Никипелову</t>
  </si>
  <si>
    <t>Чистка центральной улицы в зимнее время (требования пожарной  безопасности)</t>
  </si>
  <si>
    <t>Покупка кассового аппарата</t>
  </si>
  <si>
    <t>Итого:</t>
  </si>
  <si>
    <t xml:space="preserve">Приватизированные -  5260,00 руб. </t>
  </si>
  <si>
    <t xml:space="preserve">Неприватизированные  - 5860,00 руб. </t>
  </si>
  <si>
    <t xml:space="preserve">Участки по  8 соток  - 4290,00 руб. </t>
  </si>
  <si>
    <t>Целевые взносы:</t>
  </si>
  <si>
    <t>Итого</t>
  </si>
  <si>
    <t>Целевые взносы : 2970,00 руб. с участка.</t>
  </si>
  <si>
    <t>Замена провода СИП по улицам № 1, 4, 10, 13, 14</t>
  </si>
  <si>
    <t xml:space="preserve">                 Смета расходов НСТ «Ермак» на 2020г. (факт)</t>
  </si>
  <si>
    <t>Факт</t>
  </si>
  <si>
    <t>Сумма (руб)</t>
  </si>
  <si>
    <t xml:space="preserve">Отсыпка и ремонт внутренних дорог </t>
  </si>
  <si>
    <t xml:space="preserve">Установка забора 200 метров </t>
  </si>
  <si>
    <t>Электроэнергия</t>
  </si>
  <si>
    <t>Внесено в кассу (факт)</t>
  </si>
  <si>
    <t>Членские взносы</t>
  </si>
  <si>
    <t>Пеня</t>
  </si>
  <si>
    <t>Целевые взносы</t>
  </si>
  <si>
    <t xml:space="preserve"> (без НДФЛ 19140,00 руб/мес)</t>
  </si>
  <si>
    <t>(без НДФЛ 13224,00 руб/мес)</t>
  </si>
  <si>
    <t>Сторож</t>
  </si>
  <si>
    <t>Электрик</t>
  </si>
  <si>
    <t xml:space="preserve">Членские взносы на 2020 год : </t>
  </si>
  <si>
    <t>Членские взносы:</t>
  </si>
  <si>
    <t>Мусор(дополнительно по 250 руб. с участка)</t>
  </si>
  <si>
    <r>
      <rPr>
        <b/>
        <u/>
        <sz val="14"/>
        <color theme="1"/>
        <rFont val="Times New Roman"/>
        <family val="1"/>
        <charset val="204"/>
      </rPr>
      <t>Итого по смете:</t>
    </r>
    <r>
      <rPr>
        <u/>
        <sz val="14"/>
        <color theme="1"/>
        <rFont val="Times New Roman"/>
        <family val="1"/>
        <charset val="204"/>
      </rPr>
      <t xml:space="preserve">  </t>
    </r>
  </si>
  <si>
    <r>
      <t xml:space="preserve">Остаток по расчетному счету на 31.12.2020 </t>
    </r>
    <r>
      <rPr>
        <u/>
        <sz val="14"/>
        <color theme="1"/>
        <rFont val="Calibri"/>
        <family val="2"/>
        <charset val="204"/>
        <scheme val="minor"/>
      </rPr>
      <t>575504.99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</si>
</sst>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Arial Black"/>
      <family val="2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Cambria"/>
      <family val="1"/>
      <charset val="204"/>
      <scheme val="major"/>
    </font>
    <font>
      <u/>
      <sz val="11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2" fontId="3" fillId="0" borderId="3" xfId="0" applyNumberFormat="1" applyFont="1" applyBorder="1" applyAlignment="1">
      <alignment horizontal="left" vertical="top" wrapText="1"/>
    </xf>
    <xf numFmtId="12" fontId="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3" fillId="0" borderId="2" xfId="0" applyFont="1" applyBorder="1" applyAlignment="1">
      <alignment vertical="top" wrapText="1"/>
    </xf>
    <xf numFmtId="0" fontId="3" fillId="0" borderId="0" xfId="0" applyFont="1"/>
    <xf numFmtId="4" fontId="4" fillId="0" borderId="4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4" fontId="3" fillId="2" borderId="4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4" fontId="2" fillId="6" borderId="4" xfId="0" applyNumberFormat="1" applyFont="1" applyFill="1" applyBorder="1" applyAlignment="1">
      <alignment horizontal="center" vertical="top" wrapText="1"/>
    </xf>
    <xf numFmtId="0" fontId="8" fillId="6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4" fontId="13" fillId="6" borderId="0" xfId="0" applyNumberFormat="1" applyFont="1" applyFill="1"/>
    <xf numFmtId="0" fontId="0" fillId="0" borderId="0" xfId="0" applyFill="1"/>
    <xf numFmtId="0" fontId="14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62"/>
  <sheetViews>
    <sheetView tabSelected="1" workbookViewId="0">
      <selection activeCell="E65" sqref="E65"/>
    </sheetView>
  </sheetViews>
  <sheetFormatPr defaultRowHeight="15"/>
  <cols>
    <col min="1" max="1" width="9.140625" customWidth="1"/>
    <col min="2" max="2" width="8.42578125" customWidth="1"/>
    <col min="3" max="3" width="54.5703125" customWidth="1"/>
    <col min="4" max="4" width="19.140625" customWidth="1"/>
    <col min="5" max="5" width="18.28515625" customWidth="1"/>
    <col min="6" max="6" width="24.140625" customWidth="1"/>
  </cols>
  <sheetData>
    <row r="2" spans="2:7" ht="24.75">
      <c r="B2" s="25"/>
      <c r="C2" s="25" t="s">
        <v>35</v>
      </c>
      <c r="D2" s="25"/>
      <c r="E2" s="25"/>
    </row>
    <row r="3" spans="2:7" ht="15.75" thickBot="1"/>
    <row r="4" spans="2:7" ht="28.5" customHeight="1" thickBot="1">
      <c r="B4" s="26" t="s">
        <v>0</v>
      </c>
      <c r="C4" s="27" t="s">
        <v>1</v>
      </c>
      <c r="D4" s="27" t="s">
        <v>2</v>
      </c>
      <c r="E4" s="27" t="s">
        <v>36</v>
      </c>
    </row>
    <row r="5" spans="2:7" ht="16.5" thickBot="1">
      <c r="B5" s="21">
        <v>1</v>
      </c>
      <c r="C5" s="22" t="s">
        <v>3</v>
      </c>
      <c r="D5" s="23">
        <f>D6+D7+D8</f>
        <v>495000</v>
      </c>
      <c r="E5" s="23">
        <f>E6+E7+E8</f>
        <v>396953.01</v>
      </c>
    </row>
    <row r="6" spans="2:7" ht="20.25" customHeight="1" thickBot="1">
      <c r="B6" s="6">
        <v>1</v>
      </c>
      <c r="C6" s="1" t="s">
        <v>4</v>
      </c>
      <c r="D6" s="2">
        <v>150000</v>
      </c>
      <c r="E6" s="2">
        <v>97423</v>
      </c>
    </row>
    <row r="7" spans="2:7" ht="21.75" customHeight="1" thickBot="1">
      <c r="B7" s="6">
        <v>2</v>
      </c>
      <c r="C7" s="1" t="s">
        <v>5</v>
      </c>
      <c r="D7" s="2">
        <v>300000</v>
      </c>
      <c r="E7" s="2">
        <v>298269.51</v>
      </c>
    </row>
    <row r="8" spans="2:7" ht="31.5" customHeight="1" thickBot="1">
      <c r="B8" s="6">
        <v>3</v>
      </c>
      <c r="C8" s="1" t="s">
        <v>6</v>
      </c>
      <c r="D8" s="2">
        <v>45000</v>
      </c>
      <c r="E8" s="2">
        <v>1260.5</v>
      </c>
    </row>
    <row r="9" spans="2:7" ht="33.75" customHeight="1" thickBot="1">
      <c r="B9" s="7">
        <v>2</v>
      </c>
      <c r="C9" s="3" t="s">
        <v>7</v>
      </c>
      <c r="D9" s="2">
        <v>70000</v>
      </c>
      <c r="E9" s="2">
        <v>53086.85</v>
      </c>
    </row>
    <row r="10" spans="2:7" ht="20.25" customHeight="1" thickBot="1">
      <c r="B10" s="7">
        <v>3</v>
      </c>
      <c r="C10" s="3" t="s">
        <v>8</v>
      </c>
      <c r="D10" s="2">
        <v>35000</v>
      </c>
      <c r="E10" s="2">
        <v>33009.440000000002</v>
      </c>
    </row>
    <row r="11" spans="2:7" ht="21" customHeight="1" thickBot="1">
      <c r="B11" s="7">
        <v>4</v>
      </c>
      <c r="C11" s="3" t="s">
        <v>9</v>
      </c>
      <c r="D11" s="2">
        <v>12000</v>
      </c>
      <c r="E11" s="2">
        <v>4424</v>
      </c>
    </row>
    <row r="12" spans="2:7" ht="21" customHeight="1" thickBot="1">
      <c r="B12" s="7">
        <v>5</v>
      </c>
      <c r="C12" s="3" t="s">
        <v>10</v>
      </c>
      <c r="D12" s="2">
        <v>12000</v>
      </c>
      <c r="E12" s="2">
        <v>11500</v>
      </c>
    </row>
    <row r="13" spans="2:7" ht="20.25" customHeight="1" thickBot="1">
      <c r="B13" s="7">
        <v>6</v>
      </c>
      <c r="C13" s="3" t="s">
        <v>11</v>
      </c>
      <c r="D13" s="2">
        <v>13500</v>
      </c>
      <c r="E13" s="2">
        <v>13100</v>
      </c>
    </row>
    <row r="14" spans="2:7" ht="36" customHeight="1" thickBot="1">
      <c r="B14" s="7">
        <v>7</v>
      </c>
      <c r="C14" s="3" t="s">
        <v>12</v>
      </c>
      <c r="D14" s="2">
        <v>70000</v>
      </c>
      <c r="E14" s="2">
        <v>66309.89</v>
      </c>
    </row>
    <row r="15" spans="2:7" ht="25.5" customHeight="1" thickBot="1">
      <c r="B15" s="24">
        <v>8</v>
      </c>
      <c r="C15" s="22" t="s">
        <v>13</v>
      </c>
      <c r="D15" s="22">
        <f>D16+D17+D18+D19</f>
        <v>811200</v>
      </c>
      <c r="E15" s="22">
        <f>E16+E17+E18+E19</f>
        <v>811200</v>
      </c>
    </row>
    <row r="16" spans="2:7" ht="36.75" customHeight="1" thickBot="1">
      <c r="B16" s="5">
        <v>1</v>
      </c>
      <c r="C16" s="3" t="s">
        <v>14</v>
      </c>
      <c r="D16" s="13">
        <v>264000</v>
      </c>
      <c r="E16" s="13">
        <v>264000</v>
      </c>
      <c r="F16" s="14" t="s">
        <v>45</v>
      </c>
      <c r="G16" s="14"/>
    </row>
    <row r="17" spans="2:7" ht="39.75" customHeight="1" thickBot="1">
      <c r="B17" s="5">
        <v>2</v>
      </c>
      <c r="C17" s="3" t="s">
        <v>47</v>
      </c>
      <c r="D17" s="4">
        <v>182400</v>
      </c>
      <c r="E17" s="4">
        <v>182400</v>
      </c>
      <c r="F17" s="14" t="s">
        <v>46</v>
      </c>
      <c r="G17" s="14"/>
    </row>
    <row r="18" spans="2:7" ht="36" customHeight="1" thickBot="1">
      <c r="B18" s="5">
        <v>3</v>
      </c>
      <c r="C18" s="3" t="s">
        <v>48</v>
      </c>
      <c r="D18" s="13">
        <v>182400</v>
      </c>
      <c r="E18" s="13">
        <v>182400</v>
      </c>
      <c r="F18" s="14" t="s">
        <v>46</v>
      </c>
      <c r="G18" s="14"/>
    </row>
    <row r="19" spans="2:7" ht="36" customHeight="1" thickBot="1">
      <c r="B19" s="5">
        <v>4</v>
      </c>
      <c r="C19" s="3" t="s">
        <v>15</v>
      </c>
      <c r="D19" s="13">
        <v>182400</v>
      </c>
      <c r="E19" s="13">
        <v>182400</v>
      </c>
      <c r="F19" s="14" t="s">
        <v>46</v>
      </c>
      <c r="G19" s="14"/>
    </row>
    <row r="20" spans="2:7" ht="18.75" customHeight="1" thickBot="1">
      <c r="B20" s="7">
        <v>9</v>
      </c>
      <c r="C20" s="3" t="s">
        <v>16</v>
      </c>
      <c r="D20" s="2">
        <v>120000</v>
      </c>
      <c r="E20" s="2">
        <v>120000</v>
      </c>
    </row>
    <row r="21" spans="2:7" ht="20.25" customHeight="1" thickBot="1">
      <c r="B21" s="7">
        <v>10</v>
      </c>
      <c r="C21" s="3" t="s">
        <v>17</v>
      </c>
      <c r="D21" s="2">
        <v>30000</v>
      </c>
      <c r="E21" s="2">
        <v>10635.47</v>
      </c>
    </row>
    <row r="22" spans="2:7" ht="21.75" customHeight="1" thickBot="1">
      <c r="B22" s="7">
        <v>11</v>
      </c>
      <c r="C22" s="3" t="s">
        <v>18</v>
      </c>
      <c r="D22" s="2">
        <v>150000</v>
      </c>
      <c r="E22" s="19">
        <v>163675.07999999999</v>
      </c>
    </row>
    <row r="23" spans="2:7" ht="21.75" customHeight="1" thickBot="1">
      <c r="B23" s="7">
        <v>12</v>
      </c>
      <c r="C23" s="3" t="s">
        <v>19</v>
      </c>
      <c r="D23" s="2">
        <v>80000</v>
      </c>
      <c r="E23" s="2">
        <v>55974.26</v>
      </c>
    </row>
    <row r="24" spans="2:7" ht="21" customHeight="1" thickBot="1">
      <c r="B24" s="7">
        <v>13</v>
      </c>
      <c r="C24" s="3" t="s">
        <v>20</v>
      </c>
      <c r="D24" s="2">
        <v>32750</v>
      </c>
      <c r="E24" s="2">
        <v>0</v>
      </c>
    </row>
    <row r="25" spans="2:7" ht="18.75" customHeight="1" thickBot="1">
      <c r="B25" s="7">
        <v>14</v>
      </c>
      <c r="C25" s="3" t="s">
        <v>21</v>
      </c>
      <c r="D25" s="2">
        <v>15000</v>
      </c>
      <c r="E25" s="2">
        <v>10000</v>
      </c>
    </row>
    <row r="26" spans="2:7" ht="24.75" customHeight="1" thickBot="1">
      <c r="B26" s="7">
        <v>15</v>
      </c>
      <c r="C26" s="3" t="s">
        <v>22</v>
      </c>
      <c r="D26" s="2">
        <v>30000</v>
      </c>
      <c r="E26" s="2">
        <v>0</v>
      </c>
    </row>
    <row r="27" spans="2:7" ht="33.75" customHeight="1" thickBot="1">
      <c r="B27" s="7">
        <v>16</v>
      </c>
      <c r="C27" s="3" t="s">
        <v>23</v>
      </c>
      <c r="D27" s="2">
        <v>25000</v>
      </c>
      <c r="E27" s="2">
        <v>23400</v>
      </c>
    </row>
    <row r="28" spans="2:7" ht="18.75" customHeight="1" thickBot="1">
      <c r="B28" s="7">
        <v>17</v>
      </c>
      <c r="C28" s="3" t="s">
        <v>24</v>
      </c>
      <c r="D28" s="2">
        <v>15000</v>
      </c>
      <c r="E28" s="2">
        <v>14040</v>
      </c>
    </row>
    <row r="29" spans="2:7" ht="33.75" customHeight="1" thickBot="1">
      <c r="B29" s="7">
        <v>18</v>
      </c>
      <c r="C29" s="3" t="s">
        <v>25</v>
      </c>
      <c r="D29" s="2">
        <v>60000</v>
      </c>
      <c r="E29" s="19">
        <v>0</v>
      </c>
    </row>
    <row r="30" spans="2:7" ht="24" customHeight="1" thickBot="1">
      <c r="B30" s="7">
        <v>19</v>
      </c>
      <c r="C30" s="3" t="s">
        <v>26</v>
      </c>
      <c r="D30" s="2">
        <v>30600</v>
      </c>
      <c r="E30" s="2">
        <v>25000</v>
      </c>
    </row>
    <row r="31" spans="2:7" ht="24" customHeight="1" thickBot="1">
      <c r="B31" s="7"/>
      <c r="C31" s="3"/>
      <c r="D31" s="2"/>
      <c r="E31" s="2"/>
    </row>
    <row r="32" spans="2:7" ht="16.5" thickBot="1">
      <c r="B32" s="36"/>
      <c r="C32" s="35" t="s">
        <v>27</v>
      </c>
      <c r="D32" s="37">
        <f>D5+D15+D20+D21+D22+D23+D24+D25+D26+D27+D28+D29+D30+D31+D9+D10+D11+D12+D13+D14</f>
        <v>2107050</v>
      </c>
      <c r="E32" s="37">
        <f>E5+E15+E20+E21+E22+E23+E24+E25+E26+E27+E28+E29+E30+E31+E9+E10+E11+E12+E13+E14</f>
        <v>1812308</v>
      </c>
    </row>
    <row r="34" spans="2:6" ht="15.75">
      <c r="B34" s="8" t="s">
        <v>49</v>
      </c>
    </row>
    <row r="35" spans="2:6" ht="15.75">
      <c r="B35" s="9" t="s">
        <v>28</v>
      </c>
    </row>
    <row r="36" spans="2:6" ht="15.75">
      <c r="B36" s="9" t="s">
        <v>29</v>
      </c>
    </row>
    <row r="37" spans="2:6" ht="15.75">
      <c r="B37" s="17" t="s">
        <v>30</v>
      </c>
      <c r="C37" s="18"/>
    </row>
    <row r="40" spans="2:6" ht="20.25" thickBot="1">
      <c r="B40" s="10" t="s">
        <v>31</v>
      </c>
    </row>
    <row r="41" spans="2:6" ht="16.5" thickBot="1">
      <c r="B41" s="28" t="s">
        <v>0</v>
      </c>
      <c r="C41" s="28" t="s">
        <v>1</v>
      </c>
      <c r="D41" s="29" t="s">
        <v>37</v>
      </c>
      <c r="E41" s="30"/>
    </row>
    <row r="42" spans="2:6" ht="16.5" thickBot="1">
      <c r="B42" s="31"/>
      <c r="C42" s="31"/>
      <c r="D42" s="32" t="s">
        <v>2</v>
      </c>
      <c r="E42" s="32" t="s">
        <v>36</v>
      </c>
    </row>
    <row r="43" spans="2:6" ht="16.5" thickBot="1">
      <c r="B43" s="16">
        <v>1</v>
      </c>
      <c r="C43" s="11" t="s">
        <v>38</v>
      </c>
      <c r="D43" s="11">
        <v>580000</v>
      </c>
      <c r="E43" s="11">
        <v>574839.80000000005</v>
      </c>
      <c r="F43" s="20"/>
    </row>
    <row r="44" spans="2:6" ht="16.5" thickBot="1">
      <c r="B44" s="7">
        <v>2</v>
      </c>
      <c r="C44" s="3" t="s">
        <v>34</v>
      </c>
      <c r="D44" s="3">
        <v>350000</v>
      </c>
      <c r="E44" s="3">
        <v>313243</v>
      </c>
      <c r="F44" s="20"/>
    </row>
    <row r="45" spans="2:6" ht="16.5" thickBot="1">
      <c r="B45" s="7">
        <v>3</v>
      </c>
      <c r="C45" s="3" t="s">
        <v>39</v>
      </c>
      <c r="D45" s="3">
        <v>228300</v>
      </c>
      <c r="E45" s="3">
        <v>174022.56</v>
      </c>
      <c r="F45" s="20"/>
    </row>
    <row r="46" spans="2:6" ht="16.5" thickBot="1">
      <c r="B46" s="34"/>
      <c r="C46" s="35" t="s">
        <v>32</v>
      </c>
      <c r="D46" s="35">
        <f>D43+D44+D45</f>
        <v>1158300</v>
      </c>
      <c r="E46" s="35">
        <f>E43+E44+E45</f>
        <v>1062105.3600000001</v>
      </c>
      <c r="F46" s="20"/>
    </row>
    <row r="47" spans="2:6">
      <c r="E47" s="15"/>
    </row>
    <row r="49" spans="2:5" ht="15.75">
      <c r="B49" s="9" t="s">
        <v>33</v>
      </c>
    </row>
    <row r="50" spans="2:5" ht="15.75">
      <c r="B50" s="12"/>
    </row>
    <row r="51" spans="2:5" ht="18.75">
      <c r="B51" s="39" t="s">
        <v>52</v>
      </c>
      <c r="C51" s="38"/>
      <c r="D51" s="38"/>
      <c r="E51" s="40">
        <f>E32+E46</f>
        <v>2874413.3600000003</v>
      </c>
    </row>
    <row r="53" spans="2:5" ht="20.25" thickBot="1">
      <c r="B53" s="10" t="s">
        <v>50</v>
      </c>
    </row>
    <row r="54" spans="2:5" ht="16.5" thickBot="1">
      <c r="B54" s="28" t="s">
        <v>0</v>
      </c>
      <c r="C54" s="28" t="s">
        <v>1</v>
      </c>
      <c r="D54" s="29" t="s">
        <v>37</v>
      </c>
      <c r="E54" s="30"/>
    </row>
    <row r="55" spans="2:5" ht="32.25" thickBot="1">
      <c r="B55" s="31"/>
      <c r="C55" s="31"/>
      <c r="D55" s="33" t="s">
        <v>41</v>
      </c>
      <c r="E55" s="32" t="s">
        <v>2</v>
      </c>
    </row>
    <row r="56" spans="2:5" ht="17.25" customHeight="1" thickBot="1">
      <c r="B56" s="16">
        <v>1</v>
      </c>
      <c r="C56" s="11" t="s">
        <v>40</v>
      </c>
      <c r="D56" s="11">
        <v>1767912.35</v>
      </c>
      <c r="E56" s="11">
        <v>2153607.19</v>
      </c>
    </row>
    <row r="57" spans="2:5" ht="17.25" customHeight="1" thickBot="1">
      <c r="B57" s="7">
        <v>2</v>
      </c>
      <c r="C57" s="3" t="s">
        <v>42</v>
      </c>
      <c r="D57" s="3">
        <v>2035291</v>
      </c>
      <c r="E57" s="3">
        <v>2147960</v>
      </c>
    </row>
    <row r="58" spans="2:5" ht="17.25" customHeight="1" thickBot="1">
      <c r="B58" s="7">
        <v>3</v>
      </c>
      <c r="C58" s="3" t="s">
        <v>43</v>
      </c>
      <c r="D58" s="3">
        <v>10873</v>
      </c>
      <c r="E58" s="3">
        <v>0</v>
      </c>
    </row>
    <row r="59" spans="2:5" ht="17.25" customHeight="1" thickBot="1">
      <c r="B59" s="7">
        <v>4</v>
      </c>
      <c r="C59" s="3" t="s">
        <v>44</v>
      </c>
      <c r="D59" s="3">
        <v>1057182</v>
      </c>
      <c r="E59" s="3">
        <v>1003600</v>
      </c>
    </row>
    <row r="60" spans="2:5" ht="17.25" customHeight="1" thickBot="1">
      <c r="B60" s="7">
        <v>5</v>
      </c>
      <c r="C60" s="3" t="s">
        <v>51</v>
      </c>
      <c r="D60" s="3">
        <v>14000</v>
      </c>
      <c r="E60" s="3"/>
    </row>
    <row r="62" spans="2:5" ht="18.75">
      <c r="B62" s="42" t="s">
        <v>53</v>
      </c>
      <c r="C62" s="42"/>
      <c r="D62" s="41"/>
      <c r="E62" s="41"/>
    </row>
  </sheetData>
  <mergeCells count="7">
    <mergeCell ref="F43:F46"/>
    <mergeCell ref="D41:E41"/>
    <mergeCell ref="B41:B42"/>
    <mergeCell ref="C41:C42"/>
    <mergeCell ref="B54:B55"/>
    <mergeCell ref="C54:C55"/>
    <mergeCell ref="D54:E54"/>
  </mergeCells>
  <pageMargins left="0.7" right="0.7" top="0.75" bottom="0.75" header="0.3" footer="0.3"/>
  <pageSetup paperSize="2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2021-04-05T07:49:18Z</dcterms:created>
  <dcterms:modified xsi:type="dcterms:W3CDTF">2021-04-07T08:08:15Z</dcterms:modified>
</cp:coreProperties>
</file>